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lexander Schmidt\a\Geschaeft\INTERNET\wordpress.org\net\Unterlagen\Tabelle\"/>
    </mc:Choice>
  </mc:AlternateContent>
  <xr:revisionPtr revIDLastSave="0" documentId="8_{8DD478D1-3D3E-431F-A3F2-59D131537D9B}" xr6:coauthVersionLast="47" xr6:coauthVersionMax="47" xr10:uidLastSave="{00000000-0000-0000-0000-000000000000}"/>
  <bookViews>
    <workbookView xWindow="-108" yWindow="-108" windowWidth="23256" windowHeight="12456" xr2:uid="{D79B4B34-FD3F-4BA6-A919-0B071E95589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17" i="1"/>
  <c r="D18" i="1" s="1"/>
  <c r="D19" i="1" s="1"/>
  <c r="D11" i="1" l="1"/>
  <c r="D12" i="1"/>
  <c r="D22" i="1"/>
  <c r="D24" i="1"/>
  <c r="D23" i="1"/>
  <c r="D20" i="1" l="1"/>
  <c r="D21" i="1" s="1"/>
  <c r="E21" i="1" s="1"/>
  <c r="D13" i="1"/>
  <c r="D9" i="1" s="1"/>
  <c r="D10" i="1" s="1"/>
  <c r="E10" i="1" s="1"/>
  <c r="E20" i="1" l="1"/>
  <c r="E9" i="1" l="1"/>
</calcChain>
</file>

<file path=xl/sharedStrings.xml><?xml version="1.0" encoding="utf-8"?>
<sst xmlns="http://schemas.openxmlformats.org/spreadsheetml/2006/main" count="26" uniqueCount="13">
  <si>
    <t>Общий долг</t>
  </si>
  <si>
    <t>DRIMEX.de GmbH</t>
  </si>
  <si>
    <t>- Для перечисления Оператору</t>
  </si>
  <si>
    <t>Базовый, Настоящий долг</t>
  </si>
  <si>
    <t>30% - от расчетной суммы для погашения долга (кредит)</t>
  </si>
  <si>
    <t>30% - от фактической сумма для погашения долга (для перечисления напрямую от носителя долга),</t>
  </si>
  <si>
    <t>- Доля Координационной Группы (КГ)</t>
  </si>
  <si>
    <t>- Доля Управляющей Компании (УК)</t>
  </si>
  <si>
    <t>в том числе, за счет свого участия:</t>
  </si>
  <si>
    <t>"Прямая ссуда"</t>
  </si>
  <si>
    <t>1. С получением кредита (1. Список потенциала, готовности к получению кредита)</t>
  </si>
  <si>
    <t>2. Без получения кредита  (2. Список уже сформировавшихся средств для выкупа долгов)</t>
  </si>
  <si>
    <t>"Встречная ссуда"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</si>
</sst>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10" fontId="0" fillId="0" borderId="0" xfId="0" applyNumberFormat="1"/>
    <xf numFmtId="3" fontId="0" fillId="8" borderId="1" xfId="0" applyNumberFormat="1" applyFill="1" applyBorder="1"/>
    <xf numFmtId="10" fontId="0" fillId="8" borderId="1" xfId="0" applyNumberFormat="1" applyFill="1" applyBorder="1"/>
    <xf numFmtId="0" fontId="0" fillId="8" borderId="4" xfId="0" applyFill="1" applyBorder="1"/>
    <xf numFmtId="3" fontId="0" fillId="8" borderId="6" xfId="0" applyNumberFormat="1" applyFill="1" applyBorder="1"/>
    <xf numFmtId="3" fontId="0" fillId="8" borderId="7" xfId="0" applyNumberFormat="1" applyFill="1" applyBorder="1"/>
    <xf numFmtId="9" fontId="0" fillId="8" borderId="8" xfId="0" applyNumberFormat="1" applyFill="1" applyBorder="1"/>
    <xf numFmtId="3" fontId="0" fillId="8" borderId="9" xfId="0" applyNumberFormat="1" applyFill="1" applyBorder="1"/>
    <xf numFmtId="0" fontId="0" fillId="8" borderId="8" xfId="0" applyFill="1" applyBorder="1"/>
    <xf numFmtId="0" fontId="1" fillId="8" borderId="8" xfId="0" applyFont="1" applyFill="1" applyBorder="1"/>
    <xf numFmtId="49" fontId="0" fillId="8" borderId="8" xfId="0" applyNumberFormat="1" applyFill="1" applyBorder="1"/>
    <xf numFmtId="10" fontId="1" fillId="2" borderId="1" xfId="0" applyNumberFormat="1" applyFont="1" applyFill="1" applyBorder="1"/>
    <xf numFmtId="49" fontId="1" fillId="8" borderId="10" xfId="0" applyNumberFormat="1" applyFont="1" applyFill="1" applyBorder="1"/>
    <xf numFmtId="10" fontId="1" fillId="8" borderId="11" xfId="0" applyNumberFormat="1" applyFont="1" applyFill="1" applyBorder="1"/>
    <xf numFmtId="0" fontId="1" fillId="8" borderId="12" xfId="0" applyFont="1" applyFill="1" applyBorder="1" applyAlignment="1">
      <alignment horizontal="center"/>
    </xf>
    <xf numFmtId="10" fontId="0" fillId="8" borderId="0" xfId="0" applyNumberFormat="1" applyFill="1"/>
    <xf numFmtId="0" fontId="1" fillId="0" borderId="0" xfId="0" applyFont="1"/>
    <xf numFmtId="0" fontId="0" fillId="10" borderId="4" xfId="0" applyFill="1" applyBorder="1"/>
    <xf numFmtId="9" fontId="0" fillId="10" borderId="8" xfId="0" applyNumberFormat="1" applyFill="1" applyBorder="1"/>
    <xf numFmtId="0" fontId="1" fillId="10" borderId="8" xfId="0" applyFont="1" applyFill="1" applyBorder="1"/>
    <xf numFmtId="0" fontId="0" fillId="10" borderId="8" xfId="0" applyFill="1" applyBorder="1"/>
    <xf numFmtId="49" fontId="0" fillId="10" borderId="8" xfId="0" applyNumberFormat="1" applyFill="1" applyBorder="1"/>
    <xf numFmtId="49" fontId="1" fillId="10" borderId="10" xfId="0" applyNumberFormat="1" applyFont="1" applyFill="1" applyBorder="1"/>
    <xf numFmtId="3" fontId="0" fillId="10" borderId="6" xfId="0" applyNumberFormat="1" applyFill="1" applyBorder="1"/>
    <xf numFmtId="3" fontId="0" fillId="10" borderId="7" xfId="0" applyNumberFormat="1" applyFill="1" applyBorder="1"/>
    <xf numFmtId="3" fontId="0" fillId="10" borderId="9" xfId="0" applyNumberFormat="1" applyFill="1" applyBorder="1"/>
    <xf numFmtId="3" fontId="0" fillId="10" borderId="1" xfId="0" applyNumberFormat="1" applyFill="1" applyBorder="1"/>
    <xf numFmtId="10" fontId="0" fillId="10" borderId="0" xfId="0" applyNumberFormat="1" applyFill="1"/>
    <xf numFmtId="10" fontId="0" fillId="10" borderId="1" xfId="0" applyNumberFormat="1" applyFill="1" applyBorder="1"/>
    <xf numFmtId="10" fontId="1" fillId="10" borderId="11" xfId="0" applyNumberFormat="1" applyFont="1" applyFill="1" applyBorder="1"/>
    <xf numFmtId="0" fontId="1" fillId="10" borderId="12" xfId="0" applyFont="1" applyFill="1" applyBorder="1" applyAlignment="1">
      <alignment horizontal="center"/>
    </xf>
    <xf numFmtId="10" fontId="2" fillId="8" borderId="1" xfId="0" applyNumberFormat="1" applyFont="1" applyFill="1" applyBorder="1"/>
    <xf numFmtId="10" fontId="2" fillId="10" borderId="1" xfId="0" applyNumberFormat="1" applyFont="1" applyFill="1" applyBorder="1"/>
    <xf numFmtId="164" fontId="0" fillId="0" borderId="0" xfId="0" applyNumberFormat="1"/>
    <xf numFmtId="164" fontId="1" fillId="2" borderId="5" xfId="0" applyNumberFormat="1" applyFont="1" applyFill="1" applyBorder="1"/>
    <xf numFmtId="164" fontId="0" fillId="3" borderId="2" xfId="0" applyNumberFormat="1" applyFill="1" applyBorder="1"/>
    <xf numFmtId="164" fontId="1" fillId="9" borderId="2" xfId="0" applyNumberFormat="1" applyFont="1" applyFill="1" applyBorder="1"/>
    <xf numFmtId="164" fontId="1" fillId="6" borderId="3" xfId="0" applyNumberFormat="1" applyFont="1" applyFill="1" applyBorder="1"/>
    <xf numFmtId="164" fontId="0" fillId="4" borderId="14" xfId="0" applyNumberFormat="1" applyFill="1" applyBorder="1"/>
    <xf numFmtId="164" fontId="0" fillId="7" borderId="2" xfId="0" applyNumberFormat="1" applyFill="1" applyBorder="1"/>
    <xf numFmtId="164" fontId="1" fillId="5" borderId="13" xfId="0" applyNumberFormat="1" applyFont="1" applyFill="1" applyBorder="1"/>
    <xf numFmtId="164" fontId="1" fillId="4" borderId="5" xfId="0" applyNumberFormat="1" applyFont="1" applyFill="1" applyBorder="1"/>
    <xf numFmtId="3" fontId="0" fillId="8" borderId="9" xfId="0" applyNumberFormat="1" applyFill="1" applyBorder="1" applyAlignment="1">
      <alignment horizontal="center"/>
    </xf>
    <xf numFmtId="3" fontId="0" fillId="10" borderId="9" xfId="0" applyNumberFormat="1" applyFill="1" applyBorder="1" applyAlignment="1">
      <alignment horizontal="center"/>
    </xf>
    <xf numFmtId="3" fontId="1" fillId="8" borderId="9" xfId="0" applyNumberFormat="1" applyFont="1" applyFill="1" applyBorder="1" applyAlignment="1">
      <alignment horizontal="center"/>
    </xf>
    <xf numFmtId="3" fontId="1" fillId="10" borderId="9" xfId="0" applyNumberFormat="1" applyFont="1" applyFill="1" applyBorder="1" applyAlignment="1">
      <alignment horizontal="center"/>
    </xf>
    <xf numFmtId="0" fontId="0" fillId="11" borderId="0" xfId="0" applyFill="1"/>
    <xf numFmtId="4" fontId="0" fillId="11" borderId="0" xfId="0" applyNumberFormat="1" applyFill="1"/>
    <xf numFmtId="3" fontId="0" fillId="11" borderId="0" xfId="0" applyNumberFormat="1" applyFill="1"/>
    <xf numFmtId="164" fontId="0" fillId="11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A99E-82E5-451D-9AFC-E91DD59CEC50}">
  <dimension ref="B5:G25"/>
  <sheetViews>
    <sheetView tabSelected="1" topLeftCell="A4" workbookViewId="0">
      <selection activeCell="I24" sqref="I24"/>
    </sheetView>
  </sheetViews>
  <sheetFormatPr baseColWidth="10" defaultRowHeight="14.4" x14ac:dyDescent="0.3"/>
  <cols>
    <col min="2" max="2" width="2.88671875" customWidth="1"/>
    <col min="3" max="3" width="86.33203125" customWidth="1"/>
    <col min="4" max="4" width="15.109375" style="35" bestFit="1" customWidth="1"/>
    <col min="5" max="5" width="11.5546875" style="1"/>
    <col min="6" max="6" width="20.6640625" style="1" customWidth="1"/>
    <col min="7" max="7" width="2.6640625" style="1" customWidth="1"/>
  </cols>
  <sheetData>
    <row r="5" spans="2:7" ht="15" thickBot="1" x14ac:dyDescent="0.35">
      <c r="C5" s="18" t="s">
        <v>10</v>
      </c>
    </row>
    <row r="6" spans="2:7" x14ac:dyDescent="0.3">
      <c r="C6" s="5" t="s">
        <v>3</v>
      </c>
      <c r="D6" s="36">
        <v>1200000</v>
      </c>
      <c r="E6" s="6"/>
      <c r="F6" s="7"/>
    </row>
    <row r="7" spans="2:7" x14ac:dyDescent="0.3">
      <c r="C7" s="8" t="s">
        <v>4</v>
      </c>
      <c r="D7" s="37">
        <f>D6*E7</f>
        <v>360000</v>
      </c>
      <c r="E7" s="13">
        <v>0.3</v>
      </c>
      <c r="F7" s="44"/>
    </row>
    <row r="8" spans="2:7" ht="15" thickBot="1" x14ac:dyDescent="0.35">
      <c r="C8" s="11" t="s">
        <v>0</v>
      </c>
      <c r="D8" s="38">
        <f>SUM(D6:D7)</f>
        <v>1560000</v>
      </c>
      <c r="E8" s="3"/>
      <c r="F8" s="9"/>
    </row>
    <row r="9" spans="2:7" ht="15" thickBot="1" x14ac:dyDescent="0.35">
      <c r="C9" s="10" t="s">
        <v>5</v>
      </c>
      <c r="D9" s="39">
        <f>D11+D12+D13</f>
        <v>467999.99999999994</v>
      </c>
      <c r="E9" s="17">
        <f>D9/D6</f>
        <v>0.38999999999999996</v>
      </c>
      <c r="F9" s="46" t="s">
        <v>9</v>
      </c>
    </row>
    <row r="10" spans="2:7" x14ac:dyDescent="0.3">
      <c r="C10" s="10" t="s">
        <v>8</v>
      </c>
      <c r="D10" s="40">
        <f>D9-D7</f>
        <v>107999.99999999994</v>
      </c>
      <c r="E10" s="4">
        <f>D10/D6</f>
        <v>8.9999999999999955E-2</v>
      </c>
      <c r="F10" s="44"/>
    </row>
    <row r="11" spans="2:7" x14ac:dyDescent="0.3">
      <c r="C11" s="12" t="s">
        <v>6</v>
      </c>
      <c r="D11" s="41">
        <f>D8*E11</f>
        <v>14039.999999999998</v>
      </c>
      <c r="E11" s="33">
        <v>8.9999999999999993E-3</v>
      </c>
      <c r="F11" s="46" t="s">
        <v>12</v>
      </c>
    </row>
    <row r="12" spans="2:7" x14ac:dyDescent="0.3">
      <c r="C12" s="12" t="s">
        <v>7</v>
      </c>
      <c r="D12" s="41">
        <f>D8*E12</f>
        <v>9360</v>
      </c>
      <c r="E12" s="33">
        <v>6.0000000000000001E-3</v>
      </c>
      <c r="F12" s="46" t="s">
        <v>12</v>
      </c>
    </row>
    <row r="13" spans="2:7" ht="15" thickBot="1" x14ac:dyDescent="0.35">
      <c r="C13" s="14" t="s">
        <v>2</v>
      </c>
      <c r="D13" s="42">
        <f>D8*E13</f>
        <v>444599.99999999994</v>
      </c>
      <c r="E13" s="15">
        <v>0.28499999999999998</v>
      </c>
      <c r="F13" s="16" t="s">
        <v>1</v>
      </c>
    </row>
    <row r="14" spans="2:7" x14ac:dyDescent="0.3">
      <c r="D14" s="2"/>
    </row>
    <row r="15" spans="2:7" x14ac:dyDescent="0.3">
      <c r="B15" s="48"/>
      <c r="C15" s="48"/>
      <c r="D15" s="49"/>
      <c r="E15" s="50"/>
      <c r="F15" s="50"/>
      <c r="G15" s="50"/>
    </row>
    <row r="16" spans="2:7" ht="15" thickBot="1" x14ac:dyDescent="0.35">
      <c r="B16" s="48"/>
      <c r="C16" s="18" t="s">
        <v>11</v>
      </c>
      <c r="F16" s="2"/>
      <c r="G16" s="50"/>
    </row>
    <row r="17" spans="2:7" x14ac:dyDescent="0.3">
      <c r="B17" s="48"/>
      <c r="C17" s="19" t="s">
        <v>3</v>
      </c>
      <c r="D17" s="43">
        <f>D6</f>
        <v>1200000</v>
      </c>
      <c r="E17" s="25"/>
      <c r="F17" s="26"/>
      <c r="G17" s="50"/>
    </row>
    <row r="18" spans="2:7" x14ac:dyDescent="0.3">
      <c r="B18" s="48"/>
      <c r="C18" s="20" t="s">
        <v>4</v>
      </c>
      <c r="D18" s="37">
        <f>D17*E18</f>
        <v>0</v>
      </c>
      <c r="E18" s="13">
        <v>0</v>
      </c>
      <c r="F18" s="45"/>
      <c r="G18" s="50"/>
    </row>
    <row r="19" spans="2:7" ht="15" thickBot="1" x14ac:dyDescent="0.35">
      <c r="B19" s="48"/>
      <c r="C19" s="21" t="s">
        <v>0</v>
      </c>
      <c r="D19" s="38">
        <f>SUM(D17:D18)</f>
        <v>1200000</v>
      </c>
      <c r="E19" s="28"/>
      <c r="F19" s="27"/>
      <c r="G19" s="50"/>
    </row>
    <row r="20" spans="2:7" ht="15" thickBot="1" x14ac:dyDescent="0.35">
      <c r="B20" s="48"/>
      <c r="C20" s="22" t="s">
        <v>5</v>
      </c>
      <c r="D20" s="39">
        <f>D22+D23+D24</f>
        <v>359999.99999999994</v>
      </c>
      <c r="E20" s="29">
        <f>D20/D17</f>
        <v>0.29999999999999993</v>
      </c>
      <c r="F20" s="47" t="s">
        <v>9</v>
      </c>
      <c r="G20" s="50"/>
    </row>
    <row r="21" spans="2:7" x14ac:dyDescent="0.3">
      <c r="B21" s="48"/>
      <c r="C21" s="22" t="s">
        <v>8</v>
      </c>
      <c r="D21" s="40">
        <f>D20-D18</f>
        <v>359999.99999999994</v>
      </c>
      <c r="E21" s="30">
        <f>D21/D17</f>
        <v>0.29999999999999993</v>
      </c>
      <c r="F21" s="45"/>
      <c r="G21" s="50"/>
    </row>
    <row r="22" spans="2:7" x14ac:dyDescent="0.3">
      <c r="B22" s="48"/>
      <c r="C22" s="23" t="s">
        <v>6</v>
      </c>
      <c r="D22" s="41">
        <f>D19*E22</f>
        <v>10800</v>
      </c>
      <c r="E22" s="34">
        <v>8.9999999999999993E-3</v>
      </c>
      <c r="F22" s="47" t="s">
        <v>12</v>
      </c>
      <c r="G22" s="50"/>
    </row>
    <row r="23" spans="2:7" x14ac:dyDescent="0.3">
      <c r="B23" s="48"/>
      <c r="C23" s="23" t="s">
        <v>7</v>
      </c>
      <c r="D23" s="41">
        <f>D19*E23</f>
        <v>7200</v>
      </c>
      <c r="E23" s="34">
        <v>6.0000000000000001E-3</v>
      </c>
      <c r="F23" s="47" t="s">
        <v>12</v>
      </c>
      <c r="G23" s="50"/>
    </row>
    <row r="24" spans="2:7" ht="15" thickBot="1" x14ac:dyDescent="0.35">
      <c r="B24" s="48"/>
      <c r="C24" s="24" t="s">
        <v>2</v>
      </c>
      <c r="D24" s="42">
        <f>D19*E24</f>
        <v>341999.99999999994</v>
      </c>
      <c r="E24" s="31">
        <v>0.28499999999999998</v>
      </c>
      <c r="F24" s="32" t="s">
        <v>1</v>
      </c>
      <c r="G24" s="50"/>
    </row>
    <row r="25" spans="2:7" x14ac:dyDescent="0.3">
      <c r="B25" s="48"/>
      <c r="C25" s="48"/>
      <c r="D25" s="51"/>
      <c r="E25" s="50"/>
      <c r="F25" s="50"/>
      <c r="G25" s="50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2024-09-02T05:52:16Z</dcterms:created>
  <dcterms:modified xsi:type="dcterms:W3CDTF">2024-09-03T06:21:04Z</dcterms:modified>
</cp:coreProperties>
</file>